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pre\Downloads\"/>
    </mc:Choice>
  </mc:AlternateContent>
  <xr:revisionPtr revIDLastSave="0" documentId="13_ncr:1_{A273D708-63D7-452A-9F57-49C15E0DD9F8}" xr6:coauthVersionLast="47" xr6:coauthVersionMax="47" xr10:uidLastSave="{00000000-0000-0000-0000-000000000000}"/>
  <bookViews>
    <workbookView xWindow="-120" yWindow="-120" windowWidth="29040" windowHeight="15720" xr2:uid="{DC18148C-1B37-45A5-AEE6-88A140C43A01}"/>
  </bookViews>
  <sheets>
    <sheet name="AGOSTO-2024" sheetId="1" r:id="rId1"/>
  </sheets>
  <externalReferences>
    <externalReference r:id="rId2"/>
  </externalReferences>
  <definedNames>
    <definedName name="_xlnm.Print_Area" localSheetId="0">'AGOSTO-2024'!$A$1:$H$67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G53" i="1"/>
  <c r="F53" i="1"/>
  <c r="D52" i="1"/>
  <c r="E52" i="1" s="1"/>
  <c r="D51" i="1"/>
  <c r="E51" i="1" s="1"/>
  <c r="D50" i="1"/>
  <c r="E50" i="1" s="1"/>
  <c r="E49" i="1"/>
  <c r="D49" i="1"/>
  <c r="D48" i="1"/>
  <c r="E48" i="1" s="1"/>
  <c r="E47" i="1"/>
  <c r="D47" i="1"/>
  <c r="D46" i="1"/>
  <c r="E46" i="1" s="1"/>
  <c r="D45" i="1"/>
  <c r="E45" i="1" s="1"/>
  <c r="D44" i="1"/>
  <c r="E44" i="1" s="1"/>
  <c r="E43" i="1"/>
  <c r="D43" i="1"/>
  <c r="D42" i="1"/>
  <c r="E42" i="1" s="1"/>
  <c r="E41" i="1"/>
  <c r="D41" i="1"/>
  <c r="D40" i="1"/>
  <c r="E40" i="1" s="1"/>
  <c r="D39" i="1"/>
  <c r="E39" i="1" s="1"/>
  <c r="D38" i="1"/>
  <c r="E38" i="1" s="1"/>
  <c r="E37" i="1"/>
  <c r="D37" i="1"/>
  <c r="D36" i="1"/>
  <c r="E36" i="1" s="1"/>
  <c r="E35" i="1"/>
  <c r="D35" i="1"/>
  <c r="D34" i="1"/>
  <c r="E34" i="1" s="1"/>
  <c r="D33" i="1"/>
  <c r="E33" i="1" s="1"/>
  <c r="D32" i="1"/>
  <c r="E32" i="1" s="1"/>
  <c r="E31" i="1"/>
  <c r="D31" i="1"/>
  <c r="D30" i="1"/>
  <c r="E30" i="1" s="1"/>
  <c r="E29" i="1"/>
  <c r="D29" i="1"/>
  <c r="D28" i="1"/>
  <c r="E28" i="1" s="1"/>
  <c r="D27" i="1"/>
  <c r="E27" i="1" s="1"/>
  <c r="D26" i="1"/>
  <c r="E26" i="1" s="1"/>
  <c r="E25" i="1"/>
  <c r="D25" i="1"/>
  <c r="D24" i="1"/>
  <c r="E23" i="1"/>
  <c r="D23" i="1"/>
  <c r="D22" i="1"/>
  <c r="E22" i="1" s="1"/>
  <c r="D21" i="1"/>
  <c r="E21" i="1" s="1"/>
  <c r="D20" i="1"/>
  <c r="E20" i="1" s="1"/>
  <c r="D19" i="1"/>
  <c r="E19" i="1" s="1"/>
  <c r="D18" i="1"/>
  <c r="E18" i="1" s="1"/>
  <c r="E17" i="1"/>
  <c r="D17" i="1"/>
  <c r="D16" i="1"/>
  <c r="E16" i="1" s="1"/>
  <c r="D15" i="1"/>
  <c r="E15" i="1" s="1"/>
  <c r="D14" i="1"/>
  <c r="E14" i="1" s="1"/>
  <c r="D13" i="1"/>
  <c r="E13" i="1" s="1"/>
  <c r="D12" i="1"/>
  <c r="E12" i="1" s="1"/>
  <c r="E11" i="1"/>
  <c r="D11" i="1"/>
  <c r="D10" i="1"/>
  <c r="E10" i="1" s="1"/>
  <c r="D9" i="1"/>
  <c r="E9" i="1" s="1"/>
  <c r="D8" i="1"/>
  <c r="E8" i="1" s="1"/>
  <c r="D7" i="1"/>
  <c r="E7" i="1" s="1"/>
  <c r="D6" i="1"/>
  <c r="E6" i="1" s="1"/>
  <c r="E5" i="1"/>
  <c r="D5" i="1"/>
  <c r="D4" i="1"/>
  <c r="D53" i="1" s="1"/>
  <c r="E4" i="1" l="1"/>
  <c r="E53" i="1" s="1"/>
</calcChain>
</file>

<file path=xl/sharedStrings.xml><?xml version="1.0" encoding="utf-8"?>
<sst xmlns="http://schemas.openxmlformats.org/spreadsheetml/2006/main" count="133" uniqueCount="126">
  <si>
    <t>Composição da Carteira de Investimentos - Agosto/2024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</si>
  <si>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</si>
  <si>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</si>
  <si>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</si>
  <si>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</si>
  <si>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</si>
  <si>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</si>
  <si>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</si>
  <si>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</si>
  <si>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</si>
  <si>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</si>
  <si>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</si>
  <si>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</si>
  <si>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</si>
  <si>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</si>
  <si>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</si>
  <si>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</si>
  <si>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</si>
  <si>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</si>
  <si>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</si>
  <si>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</si>
  <si>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</si>
  <si>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</si>
  <si>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</si>
  <si>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</si>
  <si>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 xml:space="preserve">BB PREVIDENCIÁRIO RF REFERENCIADO DI LP PERFIL FIC FI </t>
  </si>
  <si>
    <t>14.091.645/0001-91</t>
  </si>
  <si>
    <t>BB PREVIDENCIÁRIO RENDA FIXA INFLAÇÃO CRÉDITO PRIVADO FI</t>
  </si>
  <si>
    <t>19.523.305/0001-06</t>
  </si>
  <si>
    <t>BB PREVIDENCIÁRIO TP VII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</si>
  <si>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</si>
  <si>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</si>
  <si>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</si>
  <si>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</si>
  <si>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</si>
  <si>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</si>
  <si>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</si>
  <si>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</si>
  <si>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</si>
  <si>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</si>
  <si>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</si>
  <si>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</si>
  <si>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</si>
  <si>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</si>
  <si>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3797-4/6101-8</t>
  </si>
  <si>
    <t xml:space="preserve">BB PREVIDENCIÁRIO RF IRF-M1 TP FIC FI </t>
  </si>
  <si>
    <t>3797-4/7023-8</t>
  </si>
  <si>
    <r>
      <t xml:space="preserve">BB PREVIDENCIÁRIO RF FLUXO FIC DE FI  </t>
    </r>
    <r>
      <rPr>
        <b/>
        <sz val="12"/>
        <rFont val="Calibri"/>
        <family val="2"/>
        <scheme val="minor"/>
      </rPr>
      <t>(Suprimentos de fundos)</t>
    </r>
  </si>
  <si>
    <t>3797-4/7917-0</t>
  </si>
  <si>
    <t>BB PREVID RF PERFIL</t>
  </si>
  <si>
    <t>54.602.092/0001-09</t>
  </si>
  <si>
    <t>BB PREVIDENCIÁRIO RENDA FIXA TÍTULOS PÚBLICOS VÉRTICE 2026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</si>
  <si>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</si>
  <si>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</si>
  <si>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</si>
  <si>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</si>
  <si>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</si>
  <si>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</si>
  <si>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</si>
  <si>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</si>
  <si>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</si>
  <si>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</si>
  <si>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</si>
  <si>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</si>
  <si>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</si>
  <si>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</si>
  <si>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FI 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</si>
  <si>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</si>
  <si>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</si>
  <si>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</si>
  <si>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</si>
  <si>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</si>
  <si>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</si>
  <si>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</si>
  <si>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14.508.643/0001-55</t>
  </si>
  <si>
    <t>CAIXA FIC BRASIL DISPONIBILIDADES R</t>
  </si>
  <si>
    <t>50.642.114/0001-03</t>
  </si>
  <si>
    <t>FI BRASIL 2027 X TP RF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</si>
  <si>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</si>
  <si>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</si>
  <si>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</si>
  <si>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</si>
  <si>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</si>
  <si>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</si>
  <si>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</si>
  <si>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</si>
  <si>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</si>
  <si>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 xml:space="preserve"> 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</si>
  <si>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</si>
  <si>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</si>
  <si>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</si>
  <si>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</si>
  <si>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</si>
  <si>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</si>
  <si>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</si>
  <si>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</si>
  <si>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</si>
  <si>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</si>
  <si>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</si>
  <si>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06.175.696/0001-73</t>
  </si>
  <si>
    <t>ITÁU SOBERANO RF SIMPLES FICFI</t>
  </si>
  <si>
    <t>50.302.776/0001-34</t>
  </si>
  <si>
    <t>ITAÚ ASSET NTN-B 2027 RENDA FIXA FI</t>
  </si>
  <si>
    <t>26.269.692/0001-61</t>
  </si>
  <si>
    <t>ITÁU PRIVATE MULTIMERCADO SP 500 BRL FICFI</t>
  </si>
  <si>
    <t>03.399.411/0001-90</t>
  </si>
  <si>
    <t>0522/432917-1</t>
  </si>
  <si>
    <t>BRADESCO FI RF REFERENCIADO DI PREMIUM</t>
  </si>
  <si>
    <t>02.097.252/0001-06</t>
  </si>
  <si>
    <t>0288/104898-1</t>
  </si>
  <si>
    <t>SAFRA MULTIDIVIDENDOS PB FICFIA</t>
  </si>
  <si>
    <t>20.441.483/0001-77</t>
  </si>
  <si>
    <t>SAFRA EXTRA BANCOS FIC RF CP</t>
  </si>
  <si>
    <t>SALDO TOTAL</t>
  </si>
  <si>
    <t>Boa Vista, 6 de setembro de 2024.</t>
  </si>
  <si>
    <t xml:space="preserve">   Elaborado por:</t>
  </si>
  <si>
    <t>De acordo:</t>
  </si>
  <si>
    <t>(Assinatura eletrônica)</t>
  </si>
  <si>
    <t>Odete Costa</t>
  </si>
  <si>
    <t>Adelaide Cristina Gomes de Azevedo</t>
  </si>
  <si>
    <t>Auxiliar</t>
  </si>
  <si>
    <t>Diretora de Administração e Finanças - DAFI</t>
  </si>
  <si>
    <t>Rua: Professor Agnelo Bitencourt, nº 361- Centro</t>
  </si>
  <si>
    <t xml:space="preserve">Fone: (95)98400-2429/98400-9267 - Cep: 69.301-430 - Boa Vista - Roraima </t>
  </si>
  <si>
    <t>E-mail: pressem@hotmail.com</t>
  </si>
  <si>
    <t>Obs.: Diferença de R$ 0,01 (um centavo) a mais no saldo atual no extrato do fundo de investimento Safra Multimercado PB FIC FIA.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</si>
</sst>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;[Red]#,##0.00"/>
    <numFmt numFmtId="166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4" fillId="2" borderId="9" xfId="0" applyFont="1" applyFill="1" applyBorder="1" applyAlignment="1">
      <alignment horizontal="center" vertical="center"/>
    </xf>
    <xf numFmtId="44" fontId="4" fillId="2" borderId="11" xfId="2" applyNumberFormat="1" applyFont="1" applyFill="1" applyBorder="1" applyAlignment="1">
      <alignment horizontal="left" vertical="center" wrapText="1"/>
    </xf>
    <xf numFmtId="44" fontId="6" fillId="2" borderId="11" xfId="2" applyNumberFormat="1" applyFont="1" applyFill="1" applyBorder="1" applyAlignment="1">
      <alignment horizontal="left" vertical="center" wrapText="1"/>
    </xf>
    <xf numFmtId="44" fontId="4" fillId="2" borderId="23" xfId="2" applyNumberFormat="1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left" vertical="center"/>
    </xf>
    <xf numFmtId="44" fontId="4" fillId="2" borderId="41" xfId="2" applyNumberFormat="1" applyFont="1" applyFill="1" applyBorder="1" applyAlignment="1">
      <alignment horizontal="left" vertical="center" wrapText="1"/>
    </xf>
    <xf numFmtId="44" fontId="6" fillId="2" borderId="42" xfId="2" applyNumberFormat="1" applyFont="1" applyFill="1" applyBorder="1" applyAlignment="1">
      <alignment horizontal="left" vertical="center" wrapText="1"/>
    </xf>
    <xf numFmtId="44" fontId="6" fillId="2" borderId="5" xfId="2" applyNumberFormat="1" applyFont="1" applyFill="1" applyBorder="1" applyAlignment="1">
      <alignment horizontal="left" vertical="center" wrapText="1"/>
    </xf>
    <xf numFmtId="44" fontId="4" fillId="2" borderId="43" xfId="1" applyNumberFormat="1" applyFont="1" applyFill="1" applyBorder="1" applyAlignment="1">
      <alignment vertical="center"/>
    </xf>
    <xf numFmtId="44" fontId="4" fillId="2" borderId="44" xfId="1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44" fontId="6" fillId="2" borderId="12" xfId="2" applyNumberFormat="1" applyFont="1" applyFill="1" applyBorder="1" applyAlignment="1">
      <alignment horizontal="left" vertical="center" wrapText="1"/>
    </xf>
    <xf numFmtId="44" fontId="4" fillId="2" borderId="13" xfId="1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44" fontId="4" fillId="2" borderId="16" xfId="2" applyNumberFormat="1" applyFont="1" applyFill="1" applyBorder="1" applyAlignment="1">
      <alignment horizontal="left" vertical="center" wrapText="1"/>
    </xf>
    <xf numFmtId="44" fontId="6" fillId="2" borderId="17" xfId="2" applyNumberFormat="1" applyFont="1" applyFill="1" applyBorder="1" applyAlignment="1">
      <alignment horizontal="left" vertical="center" wrapText="1"/>
    </xf>
    <xf numFmtId="44" fontId="6" fillId="2" borderId="16" xfId="2" applyNumberFormat="1" applyFont="1" applyFill="1" applyBorder="1" applyAlignment="1">
      <alignment horizontal="left" vertical="center" wrapText="1"/>
    </xf>
    <xf numFmtId="44" fontId="6" fillId="2" borderId="18" xfId="1" applyNumberFormat="1" applyFont="1" applyFill="1" applyBorder="1" applyAlignment="1">
      <alignment vertical="center"/>
    </xf>
    <xf numFmtId="165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44" fontId="7" fillId="2" borderId="16" xfId="2" applyNumberFormat="1" applyFont="1" applyFill="1" applyBorder="1" applyAlignment="1">
      <alignment horizontal="left" vertical="center" wrapText="1"/>
    </xf>
    <xf numFmtId="44" fontId="4" fillId="2" borderId="18" xfId="1" applyNumberFormat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/>
    <xf numFmtId="44" fontId="6" fillId="2" borderId="24" xfId="2" applyNumberFormat="1" applyFont="1" applyFill="1" applyBorder="1" applyAlignment="1">
      <alignment horizontal="left" vertical="center" wrapText="1"/>
    </xf>
    <xf numFmtId="44" fontId="6" fillId="2" borderId="23" xfId="2" applyNumberFormat="1" applyFont="1" applyFill="1" applyBorder="1" applyAlignment="1">
      <alignment horizontal="left" vertical="center" wrapText="1"/>
    </xf>
    <xf numFmtId="44" fontId="7" fillId="2" borderId="23" xfId="2" applyNumberFormat="1" applyFont="1" applyFill="1" applyBorder="1" applyAlignment="1">
      <alignment horizontal="left" vertical="center" wrapText="1"/>
    </xf>
    <xf numFmtId="44" fontId="4" fillId="2" borderId="25" xfId="1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166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44" fontId="6" fillId="2" borderId="18" xfId="2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horizontal="left" vertical="center"/>
    </xf>
    <xf numFmtId="44" fontId="6" fillId="2" borderId="25" xfId="2" applyNumberFormat="1" applyFont="1" applyFill="1" applyBorder="1" applyAlignment="1">
      <alignment vertical="center"/>
    </xf>
    <xf numFmtId="44" fontId="6" fillId="2" borderId="13" xfId="2" applyNumberFormat="1" applyFont="1" applyFill="1" applyBorder="1" applyAlignment="1">
      <alignment horizontal="left" vertical="center" wrapText="1"/>
    </xf>
    <xf numFmtId="44" fontId="6" fillId="2" borderId="13" xfId="1" applyNumberFormat="1" applyFont="1" applyFill="1" applyBorder="1" applyAlignment="1">
      <alignment vertical="center"/>
    </xf>
    <xf numFmtId="44" fontId="6" fillId="2" borderId="18" xfId="2" applyNumberFormat="1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/>
    </xf>
    <xf numFmtId="44" fontId="4" fillId="2" borderId="28" xfId="2" applyNumberFormat="1" applyFont="1" applyFill="1" applyBorder="1" applyAlignment="1">
      <alignment horizontal="left" vertical="center" wrapText="1"/>
    </xf>
    <xf numFmtId="44" fontId="6" fillId="2" borderId="29" xfId="2" applyNumberFormat="1" applyFont="1" applyFill="1" applyBorder="1" applyAlignment="1">
      <alignment horizontal="left" vertical="center" wrapText="1"/>
    </xf>
    <xf numFmtId="166" fontId="5" fillId="2" borderId="0" xfId="0" applyNumberFormat="1" applyFont="1" applyFill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/>
    </xf>
    <xf numFmtId="44" fontId="6" fillId="2" borderId="13" xfId="0" applyNumberFormat="1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44" fontId="4" fillId="2" borderId="18" xfId="0" applyNumberFormat="1" applyFont="1" applyFill="1" applyBorder="1" applyAlignment="1">
      <alignment vertical="center"/>
    </xf>
    <xf numFmtId="44" fontId="6" fillId="2" borderId="18" xfId="0" applyNumberFormat="1" applyFont="1" applyFill="1" applyBorder="1" applyAlignment="1">
      <alignment vertical="center"/>
    </xf>
    <xf numFmtId="44" fontId="7" fillId="2" borderId="18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left" vertical="center"/>
    </xf>
    <xf numFmtId="44" fontId="4" fillId="2" borderId="25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44" fontId="6" fillId="2" borderId="25" xfId="1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44" fontId="5" fillId="2" borderId="39" xfId="0" applyNumberFormat="1" applyFont="1" applyFill="1" applyBorder="1" applyAlignment="1">
      <alignment horizontal="left" vertical="center" wrapText="1"/>
    </xf>
    <xf numFmtId="44" fontId="10" fillId="2" borderId="46" xfId="0" applyNumberFormat="1" applyFont="1" applyFill="1" applyBorder="1" applyAlignment="1">
      <alignment horizontal="left" vertical="center" wrapText="1"/>
    </xf>
    <xf numFmtId="44" fontId="5" fillId="2" borderId="5" xfId="0" applyNumberFormat="1" applyFont="1" applyFill="1" applyBorder="1" applyAlignment="1">
      <alignment horizontal="left" vertical="center" wrapText="1"/>
    </xf>
    <xf numFmtId="44" fontId="7" fillId="2" borderId="5" xfId="0" applyNumberFormat="1" applyFont="1" applyFill="1" applyBorder="1" applyAlignment="1">
      <alignment horizontal="left" vertical="center" wrapText="1"/>
    </xf>
    <xf numFmtId="44" fontId="5" fillId="2" borderId="29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5" fontId="10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Composi&#231;&#227;o%20da%20Carteira%20de%20Investimentos\COMPOSI&#199;&#195;O%20-%20%20Exerc&#237;cio%202024\Composi&#231;&#227;o%20da%20Carteira%20de%20Investimentos%20-%20CCFI%202024%20-%20agosto-06.09.2024.xlsx" TargetMode="External"/><Relationship Id="rId1" Type="http://schemas.openxmlformats.org/officeDocument/2006/relationships/externalLinkPath" Target="file:///\\serverpressem\DAF%20-%20Diretoria%20de%20Administra&#231;&#227;o%20e%20Finan&#231;as\DAFI%20-%20ODETE\Composi&#231;&#227;o%20da%20Carteira%20de%20Investimentos\COMPOSI&#199;&#195;O%20-%20%20Exerc&#237;cio%202024\Composi&#231;&#227;o%20da%20Carteira%20de%20Investimentos%20-%20CCFI%202024%20-%20agosto-06.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Janeiro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  <sheetName val="Outubro-2023"/>
      <sheetName val="Novembro-2023"/>
      <sheetName val="Dezembro-2023"/>
      <sheetName val="JANEIRO-2024"/>
      <sheetName val="FEVEREIRO-2024"/>
      <sheetName val="MARÇO-2024"/>
      <sheetName val="ABRIL-2024"/>
      <sheetName val="MAIO-2024"/>
      <sheetName val="JUNHO-2024"/>
      <sheetName val="JULHO-2024"/>
      <sheetName val="AGOSTO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E4">
            <v>113318109.89999999</v>
          </cell>
        </row>
        <row r="5">
          <cell r="E5">
            <v>19189362.25</v>
          </cell>
        </row>
        <row r="6">
          <cell r="E6">
            <v>79982025.849999934</v>
          </cell>
        </row>
        <row r="7">
          <cell r="E7">
            <v>37646027.160000004</v>
          </cell>
        </row>
        <row r="8">
          <cell r="E8">
            <v>40538380.29999999</v>
          </cell>
        </row>
        <row r="9">
          <cell r="E9">
            <v>129104976.91000001</v>
          </cell>
        </row>
        <row r="10">
          <cell r="E10">
            <v>581998.7600000056</v>
          </cell>
        </row>
        <row r="11">
          <cell r="E11">
            <v>250759837.53000006</v>
          </cell>
        </row>
        <row r="12">
          <cell r="E12">
            <v>14667525.369999999</v>
          </cell>
        </row>
        <row r="13">
          <cell r="E13">
            <v>1238654.54</v>
          </cell>
        </row>
        <row r="14">
          <cell r="E14">
            <v>59407190.660000004</v>
          </cell>
        </row>
        <row r="15">
          <cell r="E15">
            <v>20246082.629999995</v>
          </cell>
        </row>
        <row r="16">
          <cell r="E16">
            <v>18163036.750000004</v>
          </cell>
        </row>
        <row r="17">
          <cell r="E17">
            <v>43767434.349999987</v>
          </cell>
        </row>
        <row r="18">
          <cell r="E18">
            <v>12737201.220000003</v>
          </cell>
        </row>
        <row r="19">
          <cell r="E19">
            <v>8735831.5299999993</v>
          </cell>
        </row>
        <row r="20">
          <cell r="E20">
            <v>62640499.030000001</v>
          </cell>
        </row>
        <row r="21">
          <cell r="E21">
            <v>4571481.790000001</v>
          </cell>
        </row>
        <row r="22">
          <cell r="E22">
            <v>2515.4999999999991</v>
          </cell>
        </row>
        <row r="23">
          <cell r="E23">
            <v>3504.9899999990685</v>
          </cell>
        </row>
        <row r="24">
          <cell r="E24">
            <v>0</v>
          </cell>
        </row>
        <row r="25">
          <cell r="E25">
            <v>3332713.78</v>
          </cell>
        </row>
        <row r="26">
          <cell r="E26">
            <v>20626498.670000006</v>
          </cell>
        </row>
        <row r="27">
          <cell r="E27">
            <v>67571070.020000011</v>
          </cell>
        </row>
        <row r="28">
          <cell r="E28">
            <v>11510907.959999997</v>
          </cell>
        </row>
        <row r="29">
          <cell r="E29">
            <v>9969128.0599999987</v>
          </cell>
        </row>
        <row r="30">
          <cell r="E30">
            <v>13571764.769999992</v>
          </cell>
        </row>
        <row r="31">
          <cell r="E31">
            <v>14053788.089999998</v>
          </cell>
        </row>
        <row r="32">
          <cell r="E32">
            <v>21130204.579999998</v>
          </cell>
        </row>
        <row r="33">
          <cell r="E33">
            <v>19757877.02</v>
          </cell>
        </row>
        <row r="34">
          <cell r="E34">
            <v>67282811.909999967</v>
          </cell>
        </row>
        <row r="35">
          <cell r="E35">
            <v>2457943.63</v>
          </cell>
        </row>
        <row r="36">
          <cell r="E36">
            <v>233171.23999999979</v>
          </cell>
        </row>
        <row r="37">
          <cell r="E37">
            <v>4628579.38</v>
          </cell>
        </row>
        <row r="38">
          <cell r="E38">
            <v>6526648.8099999996</v>
          </cell>
        </row>
        <row r="39">
          <cell r="E39">
            <v>14544251.989999998</v>
          </cell>
        </row>
        <row r="40">
          <cell r="E40">
            <v>617508.76</v>
          </cell>
        </row>
        <row r="41">
          <cell r="E41">
            <v>50729.529999999868</v>
          </cell>
        </row>
        <row r="42">
          <cell r="E42">
            <v>3939395.8599999985</v>
          </cell>
        </row>
        <row r="43">
          <cell r="E43">
            <v>-2.6079760573338717E-10</v>
          </cell>
        </row>
        <row r="44">
          <cell r="E44">
            <v>31621927.859999996</v>
          </cell>
        </row>
        <row r="45">
          <cell r="E45">
            <v>4271541.6700000027</v>
          </cell>
        </row>
        <row r="46">
          <cell r="E46">
            <v>6110815.9000000013</v>
          </cell>
        </row>
        <row r="47">
          <cell r="E47">
            <v>342090.70999999921</v>
          </cell>
        </row>
        <row r="48">
          <cell r="E48">
            <v>11275845.690000001</v>
          </cell>
        </row>
        <row r="49">
          <cell r="E49">
            <v>1480786.0699999998</v>
          </cell>
        </row>
        <row r="50">
          <cell r="E50">
            <v>34849986.340000011</v>
          </cell>
        </row>
        <row r="51">
          <cell r="E51">
            <v>8876655.4900000002</v>
          </cell>
        </row>
        <row r="52">
          <cell r="E52">
            <v>3704365.79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1EFC8-2C46-4740-ABEB-6C983858B1F3}">
  <dimension ref="A1:K74"/>
  <sheetViews>
    <sheetView tabSelected="1" topLeftCell="A34" zoomScaleNormal="100" workbookViewId="0">
      <selection activeCell="J20" sqref="J20"/>
    </sheetView>
  </sheetViews>
  <sheetFormatPr defaultColWidth="9.140625" defaultRowHeight="15.75" x14ac:dyDescent="0.25"/>
  <cols>
    <col min="1" max="1" width="20.7109375" style="24" bestFit="1" customWidth="1"/>
    <col min="2" max="2" width="21.85546875" style="24" bestFit="1" customWidth="1"/>
    <col min="3" max="3" width="68.5703125" style="24" bestFit="1" customWidth="1"/>
    <col min="4" max="5" width="21.5703125" style="24" bestFit="1" customWidth="1"/>
    <col min="6" max="6" width="20.28515625" style="24" customWidth="1"/>
    <col min="7" max="7" width="19.7109375" style="24" customWidth="1"/>
    <col min="8" max="8" width="23.85546875" style="24" customWidth="1"/>
    <col min="9" max="9" width="21.7109375" style="24" customWidth="1"/>
    <col min="10" max="10" width="14.85546875" style="24" customWidth="1"/>
    <col min="11" max="11" width="16.85546875" style="24" customWidth="1"/>
    <col min="12" max="16384" width="9.140625" style="24"/>
  </cols>
  <sheetData>
    <row r="1" spans="1:11" ht="20.2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11" ht="18" customHeight="1" thickBot="1" x14ac:dyDescent="0.3">
      <c r="A2" s="25"/>
      <c r="B2" s="25"/>
      <c r="C2" s="25"/>
      <c r="D2" s="25"/>
      <c r="E2" s="25"/>
      <c r="F2" s="25"/>
      <c r="G2" s="25"/>
      <c r="H2" s="25"/>
    </row>
    <row r="3" spans="1:11" ht="18.95" customHeight="1" thickBot="1" x14ac:dyDescent="0.3">
      <c r="A3" s="26" t="s">
        <v>1</v>
      </c>
      <c r="B3" s="27" t="s">
        <v>2</v>
      </c>
      <c r="C3" s="28" t="s">
        <v>3</v>
      </c>
      <c r="D3" s="29" t="s">
        <v>4</v>
      </c>
      <c r="E3" s="30" t="s">
        <v>5</v>
      </c>
      <c r="F3" s="31" t="s">
        <v>6</v>
      </c>
      <c r="G3" s="31" t="s">
        <v>7</v>
      </c>
      <c r="H3" s="32" t="s">
        <v>8</v>
      </c>
    </row>
    <row r="4" spans="1:11" ht="18.95" customHeight="1" x14ac:dyDescent="0.25">
      <c r="A4" s="1" t="s">
        <v>9</v>
      </c>
      <c r="B4" s="15" t="s">
        <v>10</v>
      </c>
      <c r="C4" s="33" t="s">
        <v>11</v>
      </c>
      <c r="D4" s="2">
        <f>'[1]JULHO-2024'!E4</f>
        <v>113318109.89999999</v>
      </c>
      <c r="E4" s="34">
        <f>D4+F4+G4+H4</f>
        <v>113906159.05</v>
      </c>
      <c r="F4" s="3">
        <v>0</v>
      </c>
      <c r="G4" s="3">
        <v>0</v>
      </c>
      <c r="H4" s="35">
        <v>588049.15</v>
      </c>
    </row>
    <row r="5" spans="1:11" ht="18.95" customHeight="1" x14ac:dyDescent="0.25">
      <c r="A5" s="36" t="s">
        <v>12</v>
      </c>
      <c r="B5" s="16"/>
      <c r="C5" s="37" t="s">
        <v>13</v>
      </c>
      <c r="D5" s="38">
        <f>'[1]JULHO-2024'!E5</f>
        <v>19189362.25</v>
      </c>
      <c r="E5" s="39">
        <f t="shared" ref="E5:E52" si="0">D5+F5+G5+H5</f>
        <v>19314436</v>
      </c>
      <c r="F5" s="40">
        <v>0</v>
      </c>
      <c r="G5" s="40">
        <v>0</v>
      </c>
      <c r="H5" s="41">
        <v>125073.75</v>
      </c>
    </row>
    <row r="6" spans="1:11" ht="18.95" customHeight="1" x14ac:dyDescent="0.25">
      <c r="A6" s="36" t="s">
        <v>14</v>
      </c>
      <c r="B6" s="16"/>
      <c r="C6" s="37" t="s">
        <v>15</v>
      </c>
      <c r="D6" s="38">
        <f>'[1]JULHO-2024'!E6</f>
        <v>79982025.849999934</v>
      </c>
      <c r="E6" s="39">
        <f t="shared" si="0"/>
        <v>80352013.909999937</v>
      </c>
      <c r="F6" s="40">
        <v>0</v>
      </c>
      <c r="G6" s="40">
        <v>0</v>
      </c>
      <c r="H6" s="41">
        <v>369988.06</v>
      </c>
    </row>
    <row r="7" spans="1:11" ht="18.95" customHeight="1" x14ac:dyDescent="0.25">
      <c r="A7" s="36" t="s">
        <v>16</v>
      </c>
      <c r="B7" s="16"/>
      <c r="C7" s="37" t="s">
        <v>17</v>
      </c>
      <c r="D7" s="38">
        <f>'[1]JULHO-2024'!E7</f>
        <v>37646027.160000004</v>
      </c>
      <c r="E7" s="39">
        <f t="shared" si="0"/>
        <v>37925726.590000004</v>
      </c>
      <c r="F7" s="40">
        <v>0</v>
      </c>
      <c r="G7" s="40">
        <v>0</v>
      </c>
      <c r="H7" s="41">
        <v>279699.43</v>
      </c>
      <c r="J7" s="42"/>
      <c r="K7" s="43"/>
    </row>
    <row r="8" spans="1:11" ht="18.95" customHeight="1" x14ac:dyDescent="0.25">
      <c r="A8" s="36" t="s">
        <v>18</v>
      </c>
      <c r="B8" s="16"/>
      <c r="C8" s="37" t="s">
        <v>19</v>
      </c>
      <c r="D8" s="38">
        <f>'[1]JULHO-2024'!E8</f>
        <v>40538380.29999999</v>
      </c>
      <c r="E8" s="39">
        <f t="shared" si="0"/>
        <v>40843129.459999986</v>
      </c>
      <c r="F8" s="40">
        <v>0</v>
      </c>
      <c r="G8" s="40">
        <v>0</v>
      </c>
      <c r="H8" s="41">
        <v>304749.15999999997</v>
      </c>
      <c r="J8" s="42"/>
      <c r="K8" s="44"/>
    </row>
    <row r="9" spans="1:11" ht="18.95" customHeight="1" x14ac:dyDescent="0.25">
      <c r="A9" s="36" t="s">
        <v>20</v>
      </c>
      <c r="B9" s="16"/>
      <c r="C9" s="45" t="s">
        <v>21</v>
      </c>
      <c r="D9" s="38">
        <f>'[1]JULHO-2024'!E9</f>
        <v>129104976.91000001</v>
      </c>
      <c r="E9" s="39">
        <f t="shared" si="0"/>
        <v>129925329.66000001</v>
      </c>
      <c r="F9" s="40">
        <v>0</v>
      </c>
      <c r="G9" s="40">
        <v>0</v>
      </c>
      <c r="H9" s="41">
        <v>820352.75</v>
      </c>
      <c r="J9" s="43"/>
    </row>
    <row r="10" spans="1:11" ht="18.95" customHeight="1" x14ac:dyDescent="0.25">
      <c r="A10" s="36" t="s">
        <v>22</v>
      </c>
      <c r="B10" s="16"/>
      <c r="C10" s="45" t="s">
        <v>23</v>
      </c>
      <c r="D10" s="38">
        <f>'[1]JULHO-2024'!E10</f>
        <v>581998.7600000056</v>
      </c>
      <c r="E10" s="39">
        <f t="shared" si="0"/>
        <v>16044445.870000007</v>
      </c>
      <c r="F10" s="40">
        <v>22052908.48</v>
      </c>
      <c r="G10" s="46">
        <v>-6678639.0999999996</v>
      </c>
      <c r="H10" s="47">
        <v>88177.73</v>
      </c>
      <c r="J10" s="48"/>
      <c r="K10" s="43"/>
    </row>
    <row r="11" spans="1:11" ht="18.95" customHeight="1" x14ac:dyDescent="0.25">
      <c r="A11" s="36" t="s">
        <v>24</v>
      </c>
      <c r="B11" s="16"/>
      <c r="C11" s="45" t="s">
        <v>25</v>
      </c>
      <c r="D11" s="38">
        <f>'[1]JULHO-2024'!E11</f>
        <v>250759837.53000006</v>
      </c>
      <c r="E11" s="39">
        <f>D11+F11+G11+H11</f>
        <v>252996030.28000006</v>
      </c>
      <c r="F11" s="40">
        <v>0</v>
      </c>
      <c r="G11" s="40">
        <v>0</v>
      </c>
      <c r="H11" s="41">
        <v>2236192.75</v>
      </c>
      <c r="I11" s="49"/>
      <c r="J11" s="50"/>
      <c r="K11" s="43"/>
    </row>
    <row r="12" spans="1:11" ht="18.95" customHeight="1" x14ac:dyDescent="0.25">
      <c r="A12" s="36" t="s">
        <v>26</v>
      </c>
      <c r="B12" s="16"/>
      <c r="C12" s="51" t="s">
        <v>27</v>
      </c>
      <c r="D12" s="38">
        <f>'[1]JULHO-2024'!E12</f>
        <v>14667525.369999999</v>
      </c>
      <c r="E12" s="39">
        <f t="shared" si="0"/>
        <v>14825217.609999999</v>
      </c>
      <c r="F12" s="40">
        <v>0</v>
      </c>
      <c r="G12" s="40">
        <v>0</v>
      </c>
      <c r="H12" s="41">
        <v>157692.24</v>
      </c>
      <c r="I12" s="52"/>
      <c r="J12" s="42"/>
      <c r="K12" s="53"/>
    </row>
    <row r="13" spans="1:11" ht="18.95" customHeight="1" x14ac:dyDescent="0.25">
      <c r="A13" s="36" t="s">
        <v>28</v>
      </c>
      <c r="B13" s="16"/>
      <c r="C13" s="45" t="s">
        <v>29</v>
      </c>
      <c r="D13" s="38">
        <f>'[1]JULHO-2024'!E13</f>
        <v>1238654.54</v>
      </c>
      <c r="E13" s="39">
        <f t="shared" si="0"/>
        <v>1249084.8700000001</v>
      </c>
      <c r="F13" s="40">
        <v>0</v>
      </c>
      <c r="G13" s="40">
        <v>0</v>
      </c>
      <c r="H13" s="47">
        <v>10430.33</v>
      </c>
      <c r="J13" s="42"/>
      <c r="K13" s="43"/>
    </row>
    <row r="14" spans="1:11" ht="18.95" customHeight="1" x14ac:dyDescent="0.25">
      <c r="A14" s="36" t="s">
        <v>30</v>
      </c>
      <c r="B14" s="16"/>
      <c r="C14" s="45" t="s">
        <v>31</v>
      </c>
      <c r="D14" s="38">
        <f>'[1]JULHO-2024'!E14</f>
        <v>59407190.660000004</v>
      </c>
      <c r="E14" s="39">
        <f t="shared" si="0"/>
        <v>63245593.320000008</v>
      </c>
      <c r="F14" s="40">
        <v>0</v>
      </c>
      <c r="G14" s="40">
        <v>0</v>
      </c>
      <c r="H14" s="41">
        <v>3838402.66</v>
      </c>
      <c r="J14" s="42"/>
      <c r="K14" s="43"/>
    </row>
    <row r="15" spans="1:11" ht="18.95" customHeight="1" x14ac:dyDescent="0.25">
      <c r="A15" s="36" t="s">
        <v>32</v>
      </c>
      <c r="B15" s="16"/>
      <c r="C15" s="45" t="s">
        <v>33</v>
      </c>
      <c r="D15" s="38">
        <f>'[1]JULHO-2024'!E15</f>
        <v>20246082.629999995</v>
      </c>
      <c r="E15" s="39">
        <f t="shared" si="0"/>
        <v>20522013.199999996</v>
      </c>
      <c r="F15" s="40">
        <v>0</v>
      </c>
      <c r="G15" s="40">
        <v>0</v>
      </c>
      <c r="H15" s="47">
        <v>275930.57</v>
      </c>
      <c r="J15" s="42"/>
      <c r="K15" s="43"/>
    </row>
    <row r="16" spans="1:11" ht="18.95" customHeight="1" x14ac:dyDescent="0.25">
      <c r="A16" s="36" t="s">
        <v>34</v>
      </c>
      <c r="B16" s="16"/>
      <c r="C16" s="45" t="s">
        <v>35</v>
      </c>
      <c r="D16" s="38">
        <f>'[1]JULHO-2024'!E16</f>
        <v>18163036.750000004</v>
      </c>
      <c r="E16" s="39">
        <f t="shared" si="0"/>
        <v>19083025.030000005</v>
      </c>
      <c r="F16" s="40">
        <v>0</v>
      </c>
      <c r="G16" s="40">
        <v>0</v>
      </c>
      <c r="H16" s="41">
        <v>919988.28</v>
      </c>
      <c r="J16" s="42"/>
      <c r="K16" s="43"/>
    </row>
    <row r="17" spans="1:11" ht="18.95" customHeight="1" x14ac:dyDescent="0.25">
      <c r="A17" s="36" t="s">
        <v>36</v>
      </c>
      <c r="B17" s="16"/>
      <c r="C17" s="45" t="s">
        <v>37</v>
      </c>
      <c r="D17" s="38">
        <f>'[1]JULHO-2024'!E17</f>
        <v>43767434.349999987</v>
      </c>
      <c r="E17" s="39">
        <f t="shared" si="0"/>
        <v>44338785.749999985</v>
      </c>
      <c r="F17" s="40">
        <v>0</v>
      </c>
      <c r="G17" s="40">
        <v>0</v>
      </c>
      <c r="H17" s="41">
        <v>571351.4</v>
      </c>
      <c r="I17" s="54"/>
      <c r="J17" s="42"/>
      <c r="K17" s="43"/>
    </row>
    <row r="18" spans="1:11" ht="18.95" customHeight="1" x14ac:dyDescent="0.25">
      <c r="A18" s="36" t="s">
        <v>38</v>
      </c>
      <c r="B18" s="16"/>
      <c r="C18" s="45" t="s">
        <v>39</v>
      </c>
      <c r="D18" s="38">
        <f>'[1]JULHO-2024'!E18</f>
        <v>12737201.220000003</v>
      </c>
      <c r="E18" s="39">
        <f t="shared" si="0"/>
        <v>13333147.770000003</v>
      </c>
      <c r="F18" s="40">
        <v>0</v>
      </c>
      <c r="G18" s="40">
        <v>0</v>
      </c>
      <c r="H18" s="41">
        <v>595946.55000000005</v>
      </c>
      <c r="J18" s="42"/>
      <c r="K18" s="43"/>
    </row>
    <row r="19" spans="1:11" ht="18.95" customHeight="1" x14ac:dyDescent="0.25">
      <c r="A19" s="36" t="s">
        <v>40</v>
      </c>
      <c r="B19" s="16"/>
      <c r="C19" s="45" t="s">
        <v>41</v>
      </c>
      <c r="D19" s="38">
        <f>'[1]JULHO-2024'!E19</f>
        <v>8735831.5299999993</v>
      </c>
      <c r="E19" s="39">
        <f t="shared" si="0"/>
        <v>-1.4551915228366852E-10</v>
      </c>
      <c r="F19" s="40">
        <v>0</v>
      </c>
      <c r="G19" s="46">
        <v>-8782772.4399999995</v>
      </c>
      <c r="H19" s="47">
        <v>46940.91</v>
      </c>
      <c r="J19" s="42"/>
      <c r="K19" s="43"/>
    </row>
    <row r="20" spans="1:11" ht="18.95" customHeight="1" x14ac:dyDescent="0.25">
      <c r="A20" s="36" t="s">
        <v>42</v>
      </c>
      <c r="B20" s="16"/>
      <c r="C20" s="45" t="s">
        <v>43</v>
      </c>
      <c r="D20" s="38">
        <f>'[1]JULHO-2024'!E20</f>
        <v>62640499.030000001</v>
      </c>
      <c r="E20" s="39">
        <f t="shared" si="0"/>
        <v>63233591.140000001</v>
      </c>
      <c r="F20" s="40">
        <v>0</v>
      </c>
      <c r="G20" s="40">
        <v>0</v>
      </c>
      <c r="H20" s="47">
        <v>593092.11</v>
      </c>
      <c r="J20" s="42"/>
      <c r="K20" s="43"/>
    </row>
    <row r="21" spans="1:11" ht="18.95" customHeight="1" x14ac:dyDescent="0.25">
      <c r="A21" s="36" t="s">
        <v>16</v>
      </c>
      <c r="B21" s="14" t="s">
        <v>44</v>
      </c>
      <c r="C21" s="45" t="s">
        <v>45</v>
      </c>
      <c r="D21" s="38">
        <f>'[1]JULHO-2024'!E21</f>
        <v>4571481.790000001</v>
      </c>
      <c r="E21" s="39">
        <f>D21+F21+G21+H21</f>
        <v>4374470.2500000009</v>
      </c>
      <c r="F21" s="40">
        <v>5682.84</v>
      </c>
      <c r="G21" s="46">
        <v>-236098.46</v>
      </c>
      <c r="H21" s="47">
        <v>33404.080000000002</v>
      </c>
      <c r="J21" s="55"/>
    </row>
    <row r="22" spans="1:11" ht="18.95" customHeight="1" x14ac:dyDescent="0.25">
      <c r="A22" s="36" t="s">
        <v>22</v>
      </c>
      <c r="B22" s="14" t="s">
        <v>46</v>
      </c>
      <c r="C22" s="45" t="s">
        <v>47</v>
      </c>
      <c r="D22" s="38">
        <f>'[1]JULHO-2024'!E22</f>
        <v>2515.4999999999991</v>
      </c>
      <c r="E22" s="39">
        <f>D22+F22+G22+H22</f>
        <v>0.80999999999889027</v>
      </c>
      <c r="F22" s="40">
        <v>0</v>
      </c>
      <c r="G22" s="46">
        <v>-2527.2800000000002</v>
      </c>
      <c r="H22" s="47">
        <v>12.59</v>
      </c>
      <c r="I22" s="43"/>
    </row>
    <row r="23" spans="1:11" ht="18.95" customHeight="1" x14ac:dyDescent="0.25">
      <c r="A23" s="36" t="s">
        <v>22</v>
      </c>
      <c r="B23" s="17" t="s">
        <v>48</v>
      </c>
      <c r="C23" s="45" t="s">
        <v>23</v>
      </c>
      <c r="D23" s="38">
        <f>'[1]JULHO-2024'!E23</f>
        <v>3504.9899999990685</v>
      </c>
      <c r="E23" s="39">
        <f>D23+F23+G23+H23</f>
        <v>350429.13999999902</v>
      </c>
      <c r="F23" s="40">
        <v>344816.18</v>
      </c>
      <c r="G23" s="40">
        <v>0</v>
      </c>
      <c r="H23" s="47">
        <v>2107.9699999999998</v>
      </c>
      <c r="I23" s="43"/>
    </row>
    <row r="24" spans="1:11" ht="18.95" customHeight="1" x14ac:dyDescent="0.25">
      <c r="A24" s="36" t="s">
        <v>24</v>
      </c>
      <c r="B24" s="18"/>
      <c r="C24" s="45" t="s">
        <v>49</v>
      </c>
      <c r="D24" s="38">
        <f>'[1]JULHO-2024'!E24</f>
        <v>0</v>
      </c>
      <c r="E24" s="39">
        <v>0</v>
      </c>
      <c r="F24" s="40">
        <v>0</v>
      </c>
      <c r="G24" s="40">
        <v>0</v>
      </c>
      <c r="H24" s="47">
        <v>0</v>
      </c>
      <c r="I24" s="43"/>
    </row>
    <row r="25" spans="1:11" ht="18.95" customHeight="1" thickBot="1" x14ac:dyDescent="0.3">
      <c r="A25" s="56" t="s">
        <v>50</v>
      </c>
      <c r="B25" s="57" t="s">
        <v>10</v>
      </c>
      <c r="C25" s="58" t="s">
        <v>51</v>
      </c>
      <c r="D25" s="4">
        <f>'[1]JULHO-2024'!E25</f>
        <v>3332713.78</v>
      </c>
      <c r="E25" s="59">
        <f>D25+F25+G25+H25</f>
        <v>3256060.1599999997</v>
      </c>
      <c r="F25" s="60">
        <v>0</v>
      </c>
      <c r="G25" s="61">
        <v>-97020.73</v>
      </c>
      <c r="H25" s="62">
        <v>20367.11</v>
      </c>
      <c r="I25" s="43"/>
    </row>
    <row r="26" spans="1:11" ht="18.95" customHeight="1" x14ac:dyDescent="0.25">
      <c r="A26" s="1" t="s">
        <v>52</v>
      </c>
      <c r="B26" s="15" t="s">
        <v>53</v>
      </c>
      <c r="C26" s="63" t="s">
        <v>54</v>
      </c>
      <c r="D26" s="2">
        <f>'[1]JULHO-2024'!E26</f>
        <v>20626498.670000006</v>
      </c>
      <c r="E26" s="3">
        <f>D26+F26+G26+H26</f>
        <v>20766088.110000007</v>
      </c>
      <c r="F26" s="2">
        <v>0</v>
      </c>
      <c r="G26" s="2">
        <v>0</v>
      </c>
      <c r="H26" s="35">
        <v>139589.44</v>
      </c>
      <c r="I26" s="43"/>
    </row>
    <row r="27" spans="1:11" ht="18.95" customHeight="1" x14ac:dyDescent="0.25">
      <c r="A27" s="36" t="s">
        <v>55</v>
      </c>
      <c r="B27" s="16"/>
      <c r="C27" s="45" t="s">
        <v>56</v>
      </c>
      <c r="D27" s="38">
        <f>'[1]JULHO-2024'!E27</f>
        <v>67571070.020000011</v>
      </c>
      <c r="E27" s="40">
        <f t="shared" si="0"/>
        <v>68076787.49000001</v>
      </c>
      <c r="F27" s="38">
        <v>0</v>
      </c>
      <c r="G27" s="38">
        <v>0</v>
      </c>
      <c r="H27" s="47">
        <v>505717.47</v>
      </c>
      <c r="I27" s="43"/>
    </row>
    <row r="28" spans="1:11" ht="18.95" customHeight="1" x14ac:dyDescent="0.25">
      <c r="A28" s="36" t="s">
        <v>57</v>
      </c>
      <c r="B28" s="16"/>
      <c r="C28" s="45" t="s">
        <v>58</v>
      </c>
      <c r="D28" s="38">
        <f>'[1]JULHO-2024'!E28</f>
        <v>11510907.959999997</v>
      </c>
      <c r="E28" s="40">
        <f t="shared" si="0"/>
        <v>11577764.169999998</v>
      </c>
      <c r="F28" s="38">
        <v>0</v>
      </c>
      <c r="G28" s="38">
        <v>0</v>
      </c>
      <c r="H28" s="41">
        <v>66856.210000000006</v>
      </c>
      <c r="I28" s="43"/>
    </row>
    <row r="29" spans="1:11" ht="18.95" customHeight="1" x14ac:dyDescent="0.25">
      <c r="A29" s="36" t="s">
        <v>59</v>
      </c>
      <c r="B29" s="16"/>
      <c r="C29" s="45" t="s">
        <v>60</v>
      </c>
      <c r="D29" s="38">
        <f>'[1]JULHO-2024'!E29</f>
        <v>9969128.0599999987</v>
      </c>
      <c r="E29" s="40">
        <f t="shared" si="0"/>
        <v>10044898.309999999</v>
      </c>
      <c r="F29" s="40">
        <v>0</v>
      </c>
      <c r="G29" s="38">
        <v>0</v>
      </c>
      <c r="H29" s="41">
        <v>75770.25</v>
      </c>
      <c r="I29" s="43"/>
    </row>
    <row r="30" spans="1:11" ht="18.95" customHeight="1" x14ac:dyDescent="0.25">
      <c r="A30" s="36" t="s">
        <v>61</v>
      </c>
      <c r="B30" s="16"/>
      <c r="C30" s="64" t="s">
        <v>62</v>
      </c>
      <c r="D30" s="38">
        <f>'[1]JULHO-2024'!E30</f>
        <v>13571764.769999992</v>
      </c>
      <c r="E30" s="40">
        <f t="shared" si="0"/>
        <v>14184275.349999992</v>
      </c>
      <c r="F30" s="40">
        <v>0</v>
      </c>
      <c r="G30" s="40">
        <v>0</v>
      </c>
      <c r="H30" s="41">
        <v>612510.57999999996</v>
      </c>
      <c r="I30" s="43"/>
    </row>
    <row r="31" spans="1:11" ht="18.95" customHeight="1" x14ac:dyDescent="0.25">
      <c r="A31" s="36" t="s">
        <v>63</v>
      </c>
      <c r="B31" s="16"/>
      <c r="C31" s="45" t="s">
        <v>64</v>
      </c>
      <c r="D31" s="38">
        <f>'[1]JULHO-2024'!E31</f>
        <v>14053788.089999998</v>
      </c>
      <c r="E31" s="40">
        <f t="shared" si="0"/>
        <v>14911400.089999998</v>
      </c>
      <c r="F31" s="38">
        <v>0</v>
      </c>
      <c r="G31" s="40">
        <v>0</v>
      </c>
      <c r="H31" s="41">
        <v>857612</v>
      </c>
      <c r="I31" s="43"/>
      <c r="J31" s="52"/>
    </row>
    <row r="32" spans="1:11" ht="18.95" customHeight="1" x14ac:dyDescent="0.25">
      <c r="A32" s="36" t="s">
        <v>65</v>
      </c>
      <c r="B32" s="16"/>
      <c r="C32" s="45" t="s">
        <v>66</v>
      </c>
      <c r="D32" s="38">
        <f>'[1]JULHO-2024'!E32</f>
        <v>21130204.579999998</v>
      </c>
      <c r="E32" s="40">
        <f t="shared" si="0"/>
        <v>21654957.699999999</v>
      </c>
      <c r="F32" s="38">
        <v>0</v>
      </c>
      <c r="G32" s="38">
        <v>0</v>
      </c>
      <c r="H32" s="47">
        <v>524753.12</v>
      </c>
      <c r="I32" s="65"/>
      <c r="J32" s="50"/>
    </row>
    <row r="33" spans="1:11" ht="18.95" customHeight="1" x14ac:dyDescent="0.25">
      <c r="A33" s="36" t="s">
        <v>67</v>
      </c>
      <c r="B33" s="16"/>
      <c r="C33" s="45" t="s">
        <v>68</v>
      </c>
      <c r="D33" s="38">
        <f>'[1]JULHO-2024'!E33</f>
        <v>19757877.02</v>
      </c>
      <c r="E33" s="40">
        <f t="shared" si="0"/>
        <v>19869602.48</v>
      </c>
      <c r="F33" s="40">
        <v>0</v>
      </c>
      <c r="G33" s="38">
        <v>0</v>
      </c>
      <c r="H33" s="47">
        <v>111725.46</v>
      </c>
      <c r="I33" s="65" t="s">
        <v>69</v>
      </c>
      <c r="J33" s="48"/>
    </row>
    <row r="34" spans="1:11" ht="18.95" customHeight="1" x14ac:dyDescent="0.25">
      <c r="A34" s="36" t="s">
        <v>70</v>
      </c>
      <c r="B34" s="16"/>
      <c r="C34" s="45" t="s">
        <v>71</v>
      </c>
      <c r="D34" s="38">
        <f>'[1]JULHO-2024'!E34</f>
        <v>67282811.909999967</v>
      </c>
      <c r="E34" s="40">
        <f t="shared" si="0"/>
        <v>67876833.10999997</v>
      </c>
      <c r="F34" s="40">
        <v>0</v>
      </c>
      <c r="G34" s="38">
        <v>0</v>
      </c>
      <c r="H34" s="47">
        <v>594021.19999999995</v>
      </c>
      <c r="I34" s="65"/>
      <c r="J34" s="48"/>
    </row>
    <row r="35" spans="1:11" ht="18.95" customHeight="1" x14ac:dyDescent="0.25">
      <c r="A35" s="36" t="s">
        <v>72</v>
      </c>
      <c r="B35" s="16"/>
      <c r="C35" s="45" t="s">
        <v>73</v>
      </c>
      <c r="D35" s="38">
        <f>'[1]JULHO-2024'!E35</f>
        <v>2457943.63</v>
      </c>
      <c r="E35" s="40">
        <f t="shared" si="0"/>
        <v>-1.1095835361629725E-10</v>
      </c>
      <c r="F35" s="40">
        <v>0</v>
      </c>
      <c r="G35" s="46">
        <v>-2471224</v>
      </c>
      <c r="H35" s="47">
        <v>13280.37</v>
      </c>
      <c r="I35" s="65"/>
      <c r="J35" s="48"/>
      <c r="K35" s="66"/>
    </row>
    <row r="36" spans="1:11" ht="18.95" customHeight="1" x14ac:dyDescent="0.25">
      <c r="A36" s="36" t="s">
        <v>74</v>
      </c>
      <c r="B36" s="16"/>
      <c r="C36" s="45" t="s">
        <v>75</v>
      </c>
      <c r="D36" s="38">
        <f>'[1]JULHO-2024'!E36</f>
        <v>233171.23999999979</v>
      </c>
      <c r="E36" s="40">
        <f t="shared" si="0"/>
        <v>2714902.2199999997</v>
      </c>
      <c r="F36" s="40">
        <v>2471224</v>
      </c>
      <c r="G36" s="38">
        <v>0</v>
      </c>
      <c r="H36" s="67">
        <v>10506.98</v>
      </c>
      <c r="I36" s="65"/>
      <c r="J36" s="48"/>
    </row>
    <row r="37" spans="1:11" ht="16.5" customHeight="1" thickBot="1" x14ac:dyDescent="0.3">
      <c r="A37" s="5" t="s">
        <v>76</v>
      </c>
      <c r="B37" s="19"/>
      <c r="C37" s="68" t="s">
        <v>77</v>
      </c>
      <c r="D37" s="4">
        <f>'[1]JULHO-2024'!E37</f>
        <v>4628579.38</v>
      </c>
      <c r="E37" s="60">
        <f t="shared" si="0"/>
        <v>4660061.71</v>
      </c>
      <c r="F37" s="60">
        <v>0</v>
      </c>
      <c r="G37" s="60">
        <v>0</v>
      </c>
      <c r="H37" s="69">
        <v>31482.33</v>
      </c>
      <c r="I37" s="65"/>
      <c r="J37" s="48"/>
    </row>
    <row r="38" spans="1:11" ht="21" customHeight="1" x14ac:dyDescent="0.25">
      <c r="A38" s="1" t="s">
        <v>78</v>
      </c>
      <c r="B38" s="15" t="s">
        <v>79</v>
      </c>
      <c r="C38" s="63" t="s">
        <v>80</v>
      </c>
      <c r="D38" s="2">
        <f>'[1]JULHO-2024'!E38</f>
        <v>6526648.8099999996</v>
      </c>
      <c r="E38" s="70">
        <f t="shared" si="0"/>
        <v>6569504.5</v>
      </c>
      <c r="F38" s="3">
        <v>0</v>
      </c>
      <c r="G38" s="3">
        <v>0</v>
      </c>
      <c r="H38" s="71">
        <v>42855.69</v>
      </c>
      <c r="I38" s="65"/>
      <c r="J38" s="48"/>
    </row>
    <row r="39" spans="1:11" ht="22.5" customHeight="1" x14ac:dyDescent="0.25">
      <c r="A39" s="36" t="s">
        <v>81</v>
      </c>
      <c r="B39" s="16"/>
      <c r="C39" s="45" t="s">
        <v>82</v>
      </c>
      <c r="D39" s="38">
        <f>'[1]JULHO-2024'!E39</f>
        <v>14544251.989999998</v>
      </c>
      <c r="E39" s="72">
        <f t="shared" si="0"/>
        <v>14630799.259999998</v>
      </c>
      <c r="F39" s="40">
        <v>0</v>
      </c>
      <c r="G39" s="40">
        <v>0</v>
      </c>
      <c r="H39" s="41">
        <v>86547.27</v>
      </c>
      <c r="I39" s="65"/>
      <c r="J39" s="55"/>
    </row>
    <row r="40" spans="1:11" ht="19.5" customHeight="1" x14ac:dyDescent="0.25">
      <c r="A40" s="36" t="s">
        <v>83</v>
      </c>
      <c r="B40" s="16"/>
      <c r="C40" s="45" t="s">
        <v>84</v>
      </c>
      <c r="D40" s="38">
        <f>'[1]JULHO-2024'!E40</f>
        <v>617508.76</v>
      </c>
      <c r="E40" s="72">
        <f t="shared" si="0"/>
        <v>653973.28</v>
      </c>
      <c r="F40" s="40">
        <v>0</v>
      </c>
      <c r="G40" s="40">
        <v>0</v>
      </c>
      <c r="H40" s="41">
        <v>36464.519999999997</v>
      </c>
      <c r="I40" s="65"/>
      <c r="J40" s="55"/>
    </row>
    <row r="41" spans="1:11" ht="18.95" customHeight="1" thickBot="1" x14ac:dyDescent="0.3">
      <c r="A41" s="5" t="s">
        <v>85</v>
      </c>
      <c r="B41" s="19"/>
      <c r="C41" s="73" t="s">
        <v>86</v>
      </c>
      <c r="D41" s="74">
        <f>'[1]JULHO-2024'!E41</f>
        <v>50729.529999999868</v>
      </c>
      <c r="E41" s="75">
        <f t="shared" si="0"/>
        <v>51190.869999999864</v>
      </c>
      <c r="F41" s="60">
        <v>0</v>
      </c>
      <c r="G41" s="60">
        <v>0</v>
      </c>
      <c r="H41" s="62">
        <v>461.34</v>
      </c>
      <c r="I41" s="76" t="s">
        <v>87</v>
      </c>
    </row>
    <row r="42" spans="1:11" ht="21.75" customHeight="1" x14ac:dyDescent="0.25">
      <c r="A42" s="77" t="s">
        <v>88</v>
      </c>
      <c r="B42" s="20" t="s">
        <v>89</v>
      </c>
      <c r="C42" s="78" t="s">
        <v>90</v>
      </c>
      <c r="D42" s="2">
        <f>'[1]JULHO-2024'!E42</f>
        <v>3939395.8599999985</v>
      </c>
      <c r="E42" s="3">
        <f>D42+F42+G42+H42</f>
        <v>4240483.7899999982</v>
      </c>
      <c r="F42" s="3">
        <v>0</v>
      </c>
      <c r="G42" s="3">
        <v>0</v>
      </c>
      <c r="H42" s="79">
        <v>301087.93</v>
      </c>
      <c r="I42" s="65"/>
    </row>
    <row r="43" spans="1:11" ht="18.95" customHeight="1" x14ac:dyDescent="0.25">
      <c r="A43" s="80" t="s">
        <v>91</v>
      </c>
      <c r="B43" s="21"/>
      <c r="C43" s="81" t="s">
        <v>92</v>
      </c>
      <c r="D43" s="38">
        <f>'[1]JULHO-2024'!E43</f>
        <v>-2.6079760573338717E-10</v>
      </c>
      <c r="E43" s="40">
        <f>D43+F43+G43+H43</f>
        <v>-2.6079760573338717E-10</v>
      </c>
      <c r="F43" s="40">
        <v>0</v>
      </c>
      <c r="G43" s="40">
        <v>0</v>
      </c>
      <c r="H43" s="82">
        <v>0</v>
      </c>
      <c r="I43" s="65"/>
      <c r="J43" s="66"/>
    </row>
    <row r="44" spans="1:11" ht="18.95" customHeight="1" x14ac:dyDescent="0.25">
      <c r="A44" s="80" t="s">
        <v>93</v>
      </c>
      <c r="B44" s="21"/>
      <c r="C44" s="81" t="s">
        <v>94</v>
      </c>
      <c r="D44" s="38">
        <f>'[1]JULHO-2024'!E44</f>
        <v>31621927.859999996</v>
      </c>
      <c r="E44" s="40">
        <f>D44+F44+G44+H44</f>
        <v>31844822.489999995</v>
      </c>
      <c r="F44" s="40">
        <v>0</v>
      </c>
      <c r="G44" s="40">
        <v>0</v>
      </c>
      <c r="H44" s="83">
        <v>222894.63</v>
      </c>
      <c r="I44" s="65"/>
    </row>
    <row r="45" spans="1:11" ht="18.95" customHeight="1" x14ac:dyDescent="0.25">
      <c r="A45" s="80" t="s">
        <v>95</v>
      </c>
      <c r="B45" s="21"/>
      <c r="C45" s="81" t="s">
        <v>96</v>
      </c>
      <c r="D45" s="38">
        <f>'[1]JULHO-2024'!E45</f>
        <v>4271541.6700000027</v>
      </c>
      <c r="E45" s="40">
        <f t="shared" si="0"/>
        <v>4471807.4400000023</v>
      </c>
      <c r="F45" s="40">
        <v>0</v>
      </c>
      <c r="G45" s="40">
        <v>0</v>
      </c>
      <c r="H45" s="83">
        <v>200265.77</v>
      </c>
      <c r="I45" s="65"/>
    </row>
    <row r="46" spans="1:11" ht="18.95" customHeight="1" x14ac:dyDescent="0.25">
      <c r="A46" s="80" t="s">
        <v>97</v>
      </c>
      <c r="B46" s="21"/>
      <c r="C46" s="81" t="s">
        <v>98</v>
      </c>
      <c r="D46" s="38">
        <f>'[1]JULHO-2024'!E46</f>
        <v>6110815.9000000013</v>
      </c>
      <c r="E46" s="40">
        <f t="shared" si="0"/>
        <v>1.6880221664905548E-9</v>
      </c>
      <c r="F46" s="40">
        <v>0</v>
      </c>
      <c r="G46" s="46">
        <v>-5969704.8499999996</v>
      </c>
      <c r="H46" s="84">
        <v>-141111.04999999999</v>
      </c>
      <c r="I46" s="65"/>
    </row>
    <row r="47" spans="1:11" ht="18.95" customHeight="1" x14ac:dyDescent="0.25">
      <c r="A47" s="80" t="s">
        <v>99</v>
      </c>
      <c r="B47" s="21"/>
      <c r="C47" s="81" t="s">
        <v>100</v>
      </c>
      <c r="D47" s="38">
        <f>'[1]JULHO-2024'!E47</f>
        <v>342090.70999999921</v>
      </c>
      <c r="E47" s="40">
        <f>D47+F47+G47+H47</f>
        <v>6510781.669999999</v>
      </c>
      <c r="F47" s="38">
        <v>6145932.1799999997</v>
      </c>
      <c r="G47" s="40">
        <v>0</v>
      </c>
      <c r="H47" s="82">
        <v>22758.78</v>
      </c>
      <c r="I47" s="76"/>
    </row>
    <row r="48" spans="1:11" ht="18.95" customHeight="1" x14ac:dyDescent="0.25">
      <c r="A48" s="80" t="s">
        <v>101</v>
      </c>
      <c r="B48" s="21"/>
      <c r="C48" s="81" t="s">
        <v>102</v>
      </c>
      <c r="D48" s="38">
        <f>'[1]JULHO-2024'!E48</f>
        <v>11275845.690000001</v>
      </c>
      <c r="E48" s="40">
        <f>D48+F48+G48+H48</f>
        <v>11352159.130000001</v>
      </c>
      <c r="F48" s="38">
        <v>0</v>
      </c>
      <c r="G48" s="38">
        <v>0</v>
      </c>
      <c r="H48" s="83">
        <v>76313.440000000002</v>
      </c>
    </row>
    <row r="49" spans="1:9" ht="18.95" customHeight="1" thickBot="1" x14ac:dyDescent="0.3">
      <c r="A49" s="85" t="s">
        <v>103</v>
      </c>
      <c r="B49" s="22"/>
      <c r="C49" s="86" t="s">
        <v>104</v>
      </c>
      <c r="D49" s="4">
        <f>'[1]JULHO-2024'!E49</f>
        <v>1480786.0699999998</v>
      </c>
      <c r="E49" s="60">
        <f>D49+F49+G49+H49</f>
        <v>1517583.2799999998</v>
      </c>
      <c r="F49" s="4">
        <v>0</v>
      </c>
      <c r="G49" s="4">
        <v>0</v>
      </c>
      <c r="H49" s="87">
        <v>36797.21</v>
      </c>
      <c r="I49" s="76"/>
    </row>
    <row r="50" spans="1:9" ht="18.95" customHeight="1" thickBot="1" x14ac:dyDescent="0.3">
      <c r="A50" s="6" t="s">
        <v>105</v>
      </c>
      <c r="B50" s="7" t="s">
        <v>106</v>
      </c>
      <c r="C50" s="8" t="s">
        <v>107</v>
      </c>
      <c r="D50" s="9">
        <f>'[1]JULHO-2024'!E50</f>
        <v>34849986.340000011</v>
      </c>
      <c r="E50" s="10">
        <f>D50+F50+G50+H50</f>
        <v>35168733.390000008</v>
      </c>
      <c r="F50" s="11">
        <v>0</v>
      </c>
      <c r="G50" s="11">
        <v>0</v>
      </c>
      <c r="H50" s="12">
        <v>318747.05</v>
      </c>
      <c r="I50" s="76"/>
    </row>
    <row r="51" spans="1:9" ht="18.95" customHeight="1" x14ac:dyDescent="0.25">
      <c r="A51" s="1" t="s">
        <v>108</v>
      </c>
      <c r="B51" s="88" t="s">
        <v>109</v>
      </c>
      <c r="C51" s="63" t="s">
        <v>110</v>
      </c>
      <c r="D51" s="2">
        <f>'[1]JULHO-2024'!E51</f>
        <v>8876655.4900000002</v>
      </c>
      <c r="E51" s="3">
        <f>D51+F51+G51+H51</f>
        <v>9384090.0899999999</v>
      </c>
      <c r="F51" s="3">
        <v>0</v>
      </c>
      <c r="G51" s="3">
        <v>0</v>
      </c>
      <c r="H51" s="13">
        <v>507434.6</v>
      </c>
      <c r="I51" s="76"/>
    </row>
    <row r="52" spans="1:9" ht="18.95" customHeight="1" thickBot="1" x14ac:dyDescent="0.3">
      <c r="A52" s="5" t="s">
        <v>111</v>
      </c>
      <c r="B52" s="89"/>
      <c r="C52" s="68" t="s">
        <v>112</v>
      </c>
      <c r="D52" s="4">
        <f>'[1]JULHO-2024'!E52</f>
        <v>3704365.79</v>
      </c>
      <c r="E52" s="60">
        <f t="shared" si="0"/>
        <v>3739809.16</v>
      </c>
      <c r="F52" s="60">
        <v>0</v>
      </c>
      <c r="G52" s="60">
        <v>0</v>
      </c>
      <c r="H52" s="90">
        <v>35443.370000000003</v>
      </c>
      <c r="I52" s="76"/>
    </row>
    <row r="53" spans="1:9" ht="23.25" customHeight="1" thickBot="1" x14ac:dyDescent="0.3">
      <c r="A53" s="91" t="s">
        <v>113</v>
      </c>
      <c r="B53" s="92"/>
      <c r="C53" s="93"/>
      <c r="D53" s="94">
        <f>SUM(D4:D52)</f>
        <v>1301640686.5999997</v>
      </c>
      <c r="E53" s="95">
        <f>SUM(E4:E52)</f>
        <v>1325591998.96</v>
      </c>
      <c r="F53" s="96">
        <f>SUM(F4:F52)</f>
        <v>31020563.68</v>
      </c>
      <c r="G53" s="97">
        <f>SUM(G4:G52)</f>
        <v>-24237986.859999999</v>
      </c>
      <c r="H53" s="98">
        <f>SUM(H4:H52)</f>
        <v>17168735.539999999</v>
      </c>
      <c r="I53" s="76"/>
    </row>
    <row r="54" spans="1:9" ht="20.100000000000001" customHeight="1" x14ac:dyDescent="0.25">
      <c r="A54" s="99"/>
      <c r="B54" s="99"/>
      <c r="C54" s="99"/>
      <c r="D54" s="99"/>
      <c r="E54" s="99"/>
      <c r="F54" s="99"/>
      <c r="G54" s="99"/>
      <c r="H54" s="99"/>
      <c r="I54" s="76"/>
    </row>
    <row r="55" spans="1:9" ht="20.100000000000001" customHeight="1" x14ac:dyDescent="0.25">
      <c r="A55" s="100" t="s">
        <v>114</v>
      </c>
      <c r="B55" s="100"/>
      <c r="C55" s="100"/>
      <c r="D55" s="100"/>
      <c r="E55" s="100"/>
      <c r="F55" s="100"/>
      <c r="G55" s="100"/>
      <c r="H55" s="100"/>
      <c r="I55" s="76"/>
    </row>
    <row r="56" spans="1:9" ht="15" customHeight="1" x14ac:dyDescent="0.25">
      <c r="A56" s="54" t="s">
        <v>115</v>
      </c>
      <c r="B56" s="54"/>
      <c r="C56" s="54"/>
      <c r="D56" s="101" t="s">
        <v>116</v>
      </c>
      <c r="E56" s="55"/>
      <c r="F56" s="55"/>
      <c r="G56" s="102"/>
      <c r="H56" s="102"/>
      <c r="I56" s="76"/>
    </row>
    <row r="57" spans="1:9" ht="15" customHeight="1" x14ac:dyDescent="0.25">
      <c r="A57" s="103" t="s">
        <v>117</v>
      </c>
      <c r="B57" s="103"/>
      <c r="C57" s="103"/>
      <c r="D57" s="104" t="s">
        <v>117</v>
      </c>
      <c r="E57" s="104"/>
      <c r="F57" s="104"/>
      <c r="G57" s="104"/>
      <c r="H57" s="104"/>
      <c r="I57" s="76"/>
    </row>
    <row r="58" spans="1:9" ht="15" customHeight="1" x14ac:dyDescent="0.25">
      <c r="A58" s="105" t="s">
        <v>118</v>
      </c>
      <c r="B58" s="105"/>
      <c r="C58" s="105"/>
      <c r="D58" s="106" t="s">
        <v>119</v>
      </c>
      <c r="E58" s="106"/>
      <c r="F58" s="106"/>
      <c r="G58" s="106"/>
      <c r="H58" s="106"/>
      <c r="I58" s="76"/>
    </row>
    <row r="59" spans="1:9" ht="15" customHeight="1" x14ac:dyDescent="0.25">
      <c r="A59" s="107" t="s">
        <v>120</v>
      </c>
      <c r="B59" s="107"/>
      <c r="C59" s="107"/>
      <c r="D59" s="104" t="s">
        <v>121</v>
      </c>
      <c r="E59" s="104"/>
      <c r="F59" s="104"/>
      <c r="G59" s="104"/>
      <c r="H59" s="104"/>
      <c r="I59" s="76"/>
    </row>
    <row r="60" spans="1:9" ht="15" customHeight="1" x14ac:dyDescent="0.25"/>
    <row r="61" spans="1:9" ht="15.75" customHeight="1" x14ac:dyDescent="0.25">
      <c r="D61" s="108"/>
      <c r="E61" s="108"/>
      <c r="F61" s="108"/>
      <c r="G61" s="108"/>
      <c r="H61" s="108"/>
      <c r="I61" s="109"/>
    </row>
    <row r="62" spans="1:9" x14ac:dyDescent="0.25">
      <c r="A62" s="110" t="s">
        <v>122</v>
      </c>
      <c r="B62" s="110"/>
      <c r="C62" s="111"/>
      <c r="D62" s="109"/>
      <c r="E62" s="109"/>
      <c r="F62" s="112"/>
      <c r="G62" s="112"/>
      <c r="H62" s="112"/>
      <c r="I62" s="113"/>
    </row>
    <row r="63" spans="1:9" ht="13.5" customHeight="1" x14ac:dyDescent="0.25">
      <c r="A63" s="114" t="s">
        <v>123</v>
      </c>
      <c r="B63" s="114"/>
      <c r="C63" s="114"/>
      <c r="D63" s="115"/>
      <c r="E63" s="115"/>
      <c r="F63" s="115"/>
      <c r="G63" s="115"/>
      <c r="H63" s="115"/>
    </row>
    <row r="64" spans="1:9" ht="12.75" customHeight="1" x14ac:dyDescent="0.25">
      <c r="A64" s="114" t="s">
        <v>124</v>
      </c>
      <c r="B64" s="114"/>
      <c r="C64" s="116"/>
      <c r="D64" s="117"/>
      <c r="E64" s="118"/>
      <c r="F64" s="118"/>
      <c r="G64" s="118"/>
      <c r="H64" s="118"/>
      <c r="I64" s="118"/>
    </row>
    <row r="66" spans="4:8" x14ac:dyDescent="0.25">
      <c r="D66" s="119" t="s">
        <v>125</v>
      </c>
      <c r="E66" s="119"/>
      <c r="F66" s="119"/>
      <c r="G66" s="119"/>
      <c r="H66" s="119"/>
    </row>
    <row r="67" spans="4:8" ht="14.25" customHeight="1" x14ac:dyDescent="0.25">
      <c r="D67" s="119"/>
      <c r="E67" s="119"/>
      <c r="F67" s="119"/>
      <c r="G67" s="119"/>
      <c r="H67" s="119"/>
    </row>
    <row r="68" spans="4:8" ht="20.100000000000001" customHeight="1" x14ac:dyDescent="0.25"/>
    <row r="69" spans="4:8" ht="20.100000000000001" customHeight="1" x14ac:dyDescent="0.25"/>
    <row r="70" spans="4:8" ht="20.100000000000001" customHeight="1" x14ac:dyDescent="0.25"/>
    <row r="71" spans="4:8" ht="20.100000000000001" customHeight="1" x14ac:dyDescent="0.25"/>
    <row r="72" spans="4:8" ht="20.100000000000001" customHeight="1" x14ac:dyDescent="0.25"/>
    <row r="73" spans="4:8" ht="20.100000000000001" customHeight="1" x14ac:dyDescent="0.25"/>
    <row r="74" spans="4:8" ht="20.100000000000001" customHeight="1" x14ac:dyDescent="0.25"/>
  </sheetData>
  <mergeCells count="22">
    <mergeCell ref="A63:C63"/>
    <mergeCell ref="A64:B64"/>
    <mergeCell ref="D66:H67"/>
    <mergeCell ref="A58:C58"/>
    <mergeCell ref="D58:H58"/>
    <mergeCell ref="A59:C59"/>
    <mergeCell ref="D59:H59"/>
    <mergeCell ref="D61:H61"/>
    <mergeCell ref="A62:B62"/>
    <mergeCell ref="A57:C57"/>
    <mergeCell ref="D57:H57"/>
    <mergeCell ref="A1:H1"/>
    <mergeCell ref="A2:H2"/>
    <mergeCell ref="B4:B20"/>
    <mergeCell ref="B23:B24"/>
    <mergeCell ref="B26:B37"/>
    <mergeCell ref="B38:B41"/>
    <mergeCell ref="B42:B49"/>
    <mergeCell ref="B51:B52"/>
    <mergeCell ref="A53:C53"/>
    <mergeCell ref="A54:H54"/>
    <mergeCell ref="A55:H55"/>
  </mergeCells>
  <printOptions horizontalCentered="1"/>
  <pageMargins left="0.59055118110236227" right="0.59055118110236227" top="1.3779527559055118" bottom="0.78740157480314965" header="0.39370078740157483" footer="0.31496062992125984"/>
  <pageSetup paperSize="9" scale="58" orientation="landscape" r:id="rId1"/>
  <headerFooter>
    <oddHeader xml:space="preserve">&amp;C&amp;G
Prefeitura Municipal de Boa Vista
Regime de Previdência Social  dos Servidores Públicos do Município de Boa Vista - Pressem </oddHeader>
  </headerFooter>
  <rowBreaks count="1" manualBreakCount="1">
    <brk id="37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AGOSTO-2024</vt:lpstr>
      <vt:lpstr>'AGOSTO-2024'!Area_de_impressao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tipressem@outlook.com</cp:lastModifiedBy>
  <dcterms:created xsi:type="dcterms:W3CDTF">2024-09-06T16:38:44Z</dcterms:created>
  <dcterms:modified xsi:type="dcterms:W3CDTF">2024-11-05T13:47:04Z</dcterms:modified>
</cp:coreProperties>
</file>